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65476" windowWidth="14940" windowHeight="133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<sst xmlns="http://schemas.openxmlformats.org/spreadsheetml/2006/main" count="203" uniqueCount="12">
  <si>
    <t>Drug total</t>
  </si>
  <si>
    <t>ml</t>
  </si>
  <si>
    <t>Lidocaine 2%</t>
  </si>
  <si>
    <t>Bupivacaine 0.5%</t>
  </si>
  <si>
    <t>This chart assume the bupivacaine is 0.5%</t>
  </si>
  <si>
    <t>Dr. Bob Stein</t>
  </si>
  <si>
    <t>Weight in Pounds</t>
  </si>
  <si>
    <r>
      <t xml:space="preserve">Wt. In </t>
    </r>
    <r>
      <rPr>
        <b/>
        <sz val="11"/>
        <color indexed="10"/>
        <rFont val="Arial"/>
        <family val="2"/>
      </rPr>
      <t>lbs</t>
    </r>
  </si>
  <si>
    <t>Morphine 15 mg/ml</t>
  </si>
  <si>
    <t>This chart is based on a dose of 1.0 mg/kg for lidocaine &amp; bupivacaine with 0.075 mg/kg morphine</t>
  </si>
  <si>
    <t>Lidocaine/Bupivacaine/Morphine Local Blocks</t>
  </si>
  <si>
    <t>51 to 98 pounds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</si>
</sst>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c\c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0.0"/>
  </numFmts>
  <fonts count="11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b/>
      <sz val="11"/>
      <color indexed="10"/>
      <name val="Arial"/>
      <family val="2"/>
    </font>
    <font>
      <b/>
      <sz val="16"/>
      <color indexed="10"/>
      <name val="Arial"/>
      <family val="2"/>
    </font>
    <font>
      <b/>
      <sz val="16"/>
      <name val="Arial"/>
      <family val="2"/>
    </font>
    <font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6" fillId="0" borderId="1" xfId="0" applyFont="1" applyBorder="1" applyAlignment="1">
      <alignment horizontal="center"/>
    </xf>
    <xf numFmtId="0" fontId="9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1" fillId="0" borderId="0" xfId="0" applyFont="1" applyFill="1" applyAlignment="1">
      <alignment/>
    </xf>
    <xf numFmtId="2" fontId="0" fillId="2" borderId="1" xfId="0" applyNumberFormat="1" applyFont="1" applyFill="1" applyBorder="1" applyAlignment="1">
      <alignment/>
    </xf>
    <xf numFmtId="0" fontId="0" fillId="2" borderId="1" xfId="0" applyFont="1" applyFill="1" applyBorder="1" applyAlignment="1">
      <alignment/>
    </xf>
    <xf numFmtId="168" fontId="0" fillId="2" borderId="1" xfId="0" applyNumberFormat="1" applyFont="1" applyFill="1" applyBorder="1" applyAlignment="1">
      <alignment/>
    </xf>
    <xf numFmtId="168" fontId="0" fillId="0" borderId="1" xfId="0" applyNumberFormat="1" applyFont="1" applyFill="1" applyBorder="1" applyAlignment="1">
      <alignment/>
    </xf>
    <xf numFmtId="2" fontId="0" fillId="0" borderId="1" xfId="0" applyNumberFormat="1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10" fillId="0" borderId="0" xfId="0" applyFont="1" applyFill="1" applyAlignment="1">
      <alignment/>
    </xf>
    <xf numFmtId="0" fontId="8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</xdr:colOff>
      <xdr:row>55</xdr:row>
      <xdr:rowOff>0</xdr:rowOff>
    </xdr:from>
    <xdr:to>
      <xdr:col>7</xdr:col>
      <xdr:colOff>714375</xdr:colOff>
      <xdr:row>55</xdr:row>
      <xdr:rowOff>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81175" y="9020175"/>
          <a:ext cx="321945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8"/>
  <sheetViews>
    <sheetView tabSelected="1" workbookViewId="0" topLeftCell="A1">
      <selection activeCell="B11" sqref="B11:B58"/>
    </sheetView>
  </sheetViews>
  <sheetFormatPr defaultColWidth="9.140625" defaultRowHeight="12.75"/>
  <cols>
    <col min="1" max="1" width="9.7109375" style="0" customWidth="1"/>
    <col min="2" max="2" width="12.7109375" style="0" customWidth="1"/>
    <col min="3" max="3" width="3.28125" style="0" customWidth="1"/>
    <col min="4" max="4" width="15.421875" style="0" customWidth="1"/>
    <col min="5" max="5" width="3.28125" style="0" customWidth="1"/>
    <col min="6" max="6" width="16.140625" style="0" customWidth="1"/>
    <col min="7" max="7" width="3.7109375" style="0" customWidth="1"/>
    <col min="8" max="8" width="11.7109375" style="1" customWidth="1"/>
    <col min="9" max="9" width="3.00390625" style="0" customWidth="1"/>
    <col min="10" max="16384" width="9.140625" style="8" customWidth="1"/>
  </cols>
  <sheetData>
    <row r="1" spans="1:9" s="3" customFormat="1" ht="20.25">
      <c r="A1" s="18" t="s">
        <v>10</v>
      </c>
      <c r="B1" s="18"/>
      <c r="C1" s="18"/>
      <c r="D1" s="18"/>
      <c r="E1" s="18"/>
      <c r="F1" s="18"/>
      <c r="G1" s="18"/>
      <c r="H1" s="18"/>
      <c r="I1" s="18"/>
    </row>
    <row r="2" spans="1:9" s="4" customFormat="1" ht="15">
      <c r="A2" s="19" t="s">
        <v>6</v>
      </c>
      <c r="B2" s="19"/>
      <c r="C2" s="19"/>
      <c r="D2" s="19"/>
      <c r="E2" s="19"/>
      <c r="F2" s="19"/>
      <c r="G2" s="19"/>
      <c r="H2" s="19"/>
      <c r="I2" s="19"/>
    </row>
    <row r="3" spans="1:9" s="4" customFormat="1" ht="15">
      <c r="A3" s="23" t="s">
        <v>11</v>
      </c>
      <c r="B3" s="24"/>
      <c r="C3" s="24"/>
      <c r="D3" s="24"/>
      <c r="E3" s="24"/>
      <c r="F3" s="24"/>
      <c r="G3" s="24"/>
      <c r="H3" s="24"/>
      <c r="I3" s="25"/>
    </row>
    <row r="4" spans="1:9" s="5" customFormat="1" ht="11.25">
      <c r="A4" s="22"/>
      <c r="B4" s="22"/>
      <c r="C4" s="22"/>
      <c r="D4" s="22"/>
      <c r="E4" s="22"/>
      <c r="F4" s="22"/>
      <c r="G4" s="22"/>
      <c r="H4" s="22"/>
      <c r="I4" s="22"/>
    </row>
    <row r="5" spans="1:9" s="6" customFormat="1" ht="11.25">
      <c r="A5" s="26" t="s">
        <v>5</v>
      </c>
      <c r="B5" s="26"/>
      <c r="C5" s="26"/>
      <c r="D5" s="26"/>
      <c r="E5" s="26"/>
      <c r="F5" s="26"/>
      <c r="G5" s="26"/>
      <c r="H5" s="26"/>
      <c r="I5" s="26"/>
    </row>
    <row r="6" spans="1:9" s="6" customFormat="1" ht="11.25">
      <c r="A6" s="28"/>
      <c r="B6" s="28"/>
      <c r="C6" s="28"/>
      <c r="D6" s="28"/>
      <c r="E6" s="28"/>
      <c r="F6" s="28"/>
      <c r="G6" s="28"/>
      <c r="H6" s="28"/>
      <c r="I6" s="28"/>
    </row>
    <row r="7" spans="1:9" s="17" customFormat="1" ht="12">
      <c r="A7" s="20" t="s">
        <v>9</v>
      </c>
      <c r="B7" s="20"/>
      <c r="C7" s="20"/>
      <c r="D7" s="20"/>
      <c r="E7" s="20"/>
      <c r="F7" s="20"/>
      <c r="G7" s="20"/>
      <c r="H7" s="20"/>
      <c r="I7" s="20"/>
    </row>
    <row r="8" spans="1:9" s="7" customFormat="1" ht="12.75">
      <c r="A8" s="21" t="s">
        <v>4</v>
      </c>
      <c r="B8" s="21"/>
      <c r="C8" s="21"/>
      <c r="D8" s="21"/>
      <c r="E8" s="21"/>
      <c r="F8" s="21"/>
      <c r="G8" s="21"/>
      <c r="H8" s="21"/>
      <c r="I8" s="21"/>
    </row>
    <row r="9" spans="1:9" ht="12.75">
      <c r="A9" s="29"/>
      <c r="B9" s="29"/>
      <c r="C9" s="29"/>
      <c r="D9" s="29"/>
      <c r="E9" s="29"/>
      <c r="F9" s="29"/>
      <c r="G9" s="29"/>
      <c r="H9" s="29"/>
      <c r="I9" s="29"/>
    </row>
    <row r="10" spans="1:9" s="9" customFormat="1" ht="15">
      <c r="A10" s="2" t="s">
        <v>7</v>
      </c>
      <c r="B10" s="27" t="s">
        <v>2</v>
      </c>
      <c r="C10" s="27"/>
      <c r="D10" s="27" t="s">
        <v>3</v>
      </c>
      <c r="E10" s="27"/>
      <c r="F10" s="27" t="s">
        <v>8</v>
      </c>
      <c r="G10" s="27"/>
      <c r="H10" s="27" t="s">
        <v>0</v>
      </c>
      <c r="I10" s="27"/>
    </row>
    <row r="11" spans="1:9" s="10" customFormat="1" ht="12.75">
      <c r="A11" s="13">
        <v>51</v>
      </c>
      <c r="B11" s="11">
        <f>(A11/2.2)/20</f>
        <v>1.159090909090909</v>
      </c>
      <c r="C11" s="11" t="s">
        <v>1</v>
      </c>
      <c r="D11" s="11">
        <f aca="true" t="shared" si="0" ref="D11:D58">(A11/2.2)/5</f>
        <v>4.636363636363636</v>
      </c>
      <c r="E11" s="11" t="s">
        <v>1</v>
      </c>
      <c r="F11" s="11">
        <f>((A11/2.2)*0.075)/15</f>
        <v>0.1159090909090909</v>
      </c>
      <c r="G11" s="12" t="s">
        <v>1</v>
      </c>
      <c r="H11" s="11">
        <f>SUM(B11:F11)</f>
        <v>5.911363636363636</v>
      </c>
      <c r="I11" s="12" t="s">
        <v>1</v>
      </c>
    </row>
    <row r="12" spans="1:9" s="10" customFormat="1" ht="12.75">
      <c r="A12" s="14">
        <v>52</v>
      </c>
      <c r="B12" s="15">
        <f aca="true" t="shared" si="1" ref="B12:B58">(A12/2.2)/20</f>
        <v>1.1818181818181817</v>
      </c>
      <c r="C12" s="15" t="s">
        <v>1</v>
      </c>
      <c r="D12" s="15">
        <f t="shared" si="0"/>
        <v>4.727272727272727</v>
      </c>
      <c r="E12" s="15" t="s">
        <v>1</v>
      </c>
      <c r="F12" s="15">
        <f aca="true" t="shared" si="2" ref="F12:F55">((A12/2.2)*0.075)/15</f>
        <v>0.11818181818181817</v>
      </c>
      <c r="G12" s="16" t="s">
        <v>1</v>
      </c>
      <c r="H12" s="15">
        <f aca="true" t="shared" si="3" ref="H12:H58">SUM(B12:F12)</f>
        <v>6.0272727272727264</v>
      </c>
      <c r="I12" s="16" t="s">
        <v>1</v>
      </c>
    </row>
    <row r="13" spans="1:9" s="10" customFormat="1" ht="12.75">
      <c r="A13" s="13">
        <v>53</v>
      </c>
      <c r="B13" s="11">
        <f t="shared" si="1"/>
        <v>1.2045454545454546</v>
      </c>
      <c r="C13" s="11" t="s">
        <v>1</v>
      </c>
      <c r="D13" s="11">
        <f t="shared" si="0"/>
        <v>4.818181818181818</v>
      </c>
      <c r="E13" s="11" t="s">
        <v>1</v>
      </c>
      <c r="F13" s="11">
        <f t="shared" si="2"/>
        <v>0.12045454545454544</v>
      </c>
      <c r="G13" s="12" t="s">
        <v>1</v>
      </c>
      <c r="H13" s="11">
        <f t="shared" si="3"/>
        <v>6.1431818181818185</v>
      </c>
      <c r="I13" s="12" t="s">
        <v>1</v>
      </c>
    </row>
    <row r="14" spans="1:9" s="10" customFormat="1" ht="12.75">
      <c r="A14" s="14">
        <v>54</v>
      </c>
      <c r="B14" s="15">
        <f t="shared" si="1"/>
        <v>1.227272727272727</v>
      </c>
      <c r="C14" s="15" t="s">
        <v>1</v>
      </c>
      <c r="D14" s="15">
        <f t="shared" si="0"/>
        <v>4.909090909090908</v>
      </c>
      <c r="E14" s="15" t="s">
        <v>1</v>
      </c>
      <c r="F14" s="15">
        <f t="shared" si="2"/>
        <v>0.12272727272727271</v>
      </c>
      <c r="G14" s="16" t="s">
        <v>1</v>
      </c>
      <c r="H14" s="15">
        <f t="shared" si="3"/>
        <v>6.259090909090908</v>
      </c>
      <c r="I14" s="16" t="s">
        <v>1</v>
      </c>
    </row>
    <row r="15" spans="1:9" s="10" customFormat="1" ht="12.75">
      <c r="A15" s="13">
        <v>55</v>
      </c>
      <c r="B15" s="11">
        <f t="shared" si="1"/>
        <v>1.2499999999999998</v>
      </c>
      <c r="C15" s="11" t="s">
        <v>1</v>
      </c>
      <c r="D15" s="11">
        <f t="shared" si="0"/>
        <v>4.999999999999999</v>
      </c>
      <c r="E15" s="11" t="s">
        <v>1</v>
      </c>
      <c r="F15" s="11">
        <f t="shared" si="2"/>
        <v>0.12499999999999997</v>
      </c>
      <c r="G15" s="12" t="s">
        <v>1</v>
      </c>
      <c r="H15" s="11">
        <f t="shared" si="3"/>
        <v>6.374999999999999</v>
      </c>
      <c r="I15" s="12" t="s">
        <v>1</v>
      </c>
    </row>
    <row r="16" spans="1:9" s="7" customFormat="1" ht="12.75">
      <c r="A16" s="14">
        <v>56</v>
      </c>
      <c r="B16" s="15">
        <f t="shared" si="1"/>
        <v>1.2727272727272727</v>
      </c>
      <c r="C16" s="15" t="s">
        <v>1</v>
      </c>
      <c r="D16" s="15">
        <f t="shared" si="0"/>
        <v>5.090909090909091</v>
      </c>
      <c r="E16" s="15" t="s">
        <v>1</v>
      </c>
      <c r="F16" s="15">
        <f t="shared" si="2"/>
        <v>0.12727272727272726</v>
      </c>
      <c r="G16" s="16" t="s">
        <v>1</v>
      </c>
      <c r="H16" s="15">
        <f t="shared" si="3"/>
        <v>6.49090909090909</v>
      </c>
      <c r="I16" s="16" t="s">
        <v>1</v>
      </c>
    </row>
    <row r="17" spans="1:9" s="7" customFormat="1" ht="12.75">
      <c r="A17" s="13">
        <v>57</v>
      </c>
      <c r="B17" s="11">
        <f t="shared" si="1"/>
        <v>1.2954545454545454</v>
      </c>
      <c r="C17" s="11" t="s">
        <v>1</v>
      </c>
      <c r="D17" s="11">
        <f t="shared" si="0"/>
        <v>5.181818181818182</v>
      </c>
      <c r="E17" s="11" t="s">
        <v>1</v>
      </c>
      <c r="F17" s="11">
        <f t="shared" si="2"/>
        <v>0.12954545454545452</v>
      </c>
      <c r="G17" s="12" t="s">
        <v>1</v>
      </c>
      <c r="H17" s="11">
        <f t="shared" si="3"/>
        <v>6.6068181818181815</v>
      </c>
      <c r="I17" s="12" t="s">
        <v>1</v>
      </c>
    </row>
    <row r="18" spans="1:9" s="7" customFormat="1" ht="12.75">
      <c r="A18" s="14">
        <v>58</v>
      </c>
      <c r="B18" s="15">
        <f t="shared" si="1"/>
        <v>1.318181818181818</v>
      </c>
      <c r="C18" s="15" t="s">
        <v>1</v>
      </c>
      <c r="D18" s="15">
        <f t="shared" si="0"/>
        <v>5.272727272727272</v>
      </c>
      <c r="E18" s="15" t="s">
        <v>1</v>
      </c>
      <c r="F18" s="15">
        <f t="shared" si="2"/>
        <v>0.13181818181818178</v>
      </c>
      <c r="G18" s="16" t="s">
        <v>1</v>
      </c>
      <c r="H18" s="15">
        <f t="shared" si="3"/>
        <v>6.722727272727272</v>
      </c>
      <c r="I18" s="16" t="s">
        <v>1</v>
      </c>
    </row>
    <row r="19" spans="1:9" s="7" customFormat="1" ht="12.75">
      <c r="A19" s="13">
        <v>59</v>
      </c>
      <c r="B19" s="11">
        <f t="shared" si="1"/>
        <v>1.3409090909090908</v>
      </c>
      <c r="C19" s="11" t="s">
        <v>1</v>
      </c>
      <c r="D19" s="11">
        <f t="shared" si="0"/>
        <v>5.363636363636363</v>
      </c>
      <c r="E19" s="11" t="s">
        <v>1</v>
      </c>
      <c r="F19" s="11">
        <f t="shared" si="2"/>
        <v>0.1340909090909091</v>
      </c>
      <c r="G19" s="12" t="s">
        <v>1</v>
      </c>
      <c r="H19" s="11">
        <f t="shared" si="3"/>
        <v>6.838636363636363</v>
      </c>
      <c r="I19" s="12" t="s">
        <v>1</v>
      </c>
    </row>
    <row r="20" spans="1:9" s="7" customFormat="1" ht="12.75">
      <c r="A20" s="14">
        <v>60</v>
      </c>
      <c r="B20" s="15">
        <f t="shared" si="1"/>
        <v>1.3636363636363635</v>
      </c>
      <c r="C20" s="15" t="s">
        <v>1</v>
      </c>
      <c r="D20" s="15">
        <f t="shared" si="0"/>
        <v>5.454545454545454</v>
      </c>
      <c r="E20" s="15" t="s">
        <v>1</v>
      </c>
      <c r="F20" s="15">
        <f t="shared" si="2"/>
        <v>0.13636363636363633</v>
      </c>
      <c r="G20" s="16" t="s">
        <v>1</v>
      </c>
      <c r="H20" s="15">
        <f t="shared" si="3"/>
        <v>6.954545454545454</v>
      </c>
      <c r="I20" s="16" t="s">
        <v>1</v>
      </c>
    </row>
    <row r="21" spans="1:9" s="7" customFormat="1" ht="12.75">
      <c r="A21" s="13">
        <v>61</v>
      </c>
      <c r="B21" s="11">
        <f t="shared" si="1"/>
        <v>1.3863636363636362</v>
      </c>
      <c r="C21" s="11" t="s">
        <v>1</v>
      </c>
      <c r="D21" s="11">
        <f t="shared" si="0"/>
        <v>5.545454545454545</v>
      </c>
      <c r="E21" s="11" t="s">
        <v>1</v>
      </c>
      <c r="F21" s="11">
        <f t="shared" si="2"/>
        <v>0.13863636363636364</v>
      </c>
      <c r="G21" s="12" t="s">
        <v>1</v>
      </c>
      <c r="H21" s="11">
        <f t="shared" si="3"/>
        <v>7.070454545454545</v>
      </c>
      <c r="I21" s="12" t="s">
        <v>1</v>
      </c>
    </row>
    <row r="22" spans="1:9" s="7" customFormat="1" ht="12.75">
      <c r="A22" s="14">
        <v>62</v>
      </c>
      <c r="B22" s="15">
        <f t="shared" si="1"/>
        <v>1.409090909090909</v>
      </c>
      <c r="C22" s="15" t="s">
        <v>1</v>
      </c>
      <c r="D22" s="15">
        <f t="shared" si="0"/>
        <v>5.636363636363636</v>
      </c>
      <c r="E22" s="15" t="s">
        <v>1</v>
      </c>
      <c r="F22" s="15">
        <f t="shared" si="2"/>
        <v>0.1409090909090909</v>
      </c>
      <c r="G22" s="16" t="s">
        <v>1</v>
      </c>
      <c r="H22" s="15">
        <f t="shared" si="3"/>
        <v>7.186363636363636</v>
      </c>
      <c r="I22" s="16" t="s">
        <v>1</v>
      </c>
    </row>
    <row r="23" spans="1:9" s="7" customFormat="1" ht="12.75">
      <c r="A23" s="13">
        <v>63</v>
      </c>
      <c r="B23" s="11">
        <f t="shared" si="1"/>
        <v>1.4318181818181817</v>
      </c>
      <c r="C23" s="11" t="s">
        <v>1</v>
      </c>
      <c r="D23" s="11">
        <f t="shared" si="0"/>
        <v>5.727272727272727</v>
      </c>
      <c r="E23" s="11" t="s">
        <v>1</v>
      </c>
      <c r="F23" s="11">
        <f t="shared" si="2"/>
        <v>0.14318181818181816</v>
      </c>
      <c r="G23" s="12" t="s">
        <v>1</v>
      </c>
      <c r="H23" s="11">
        <f t="shared" si="3"/>
        <v>7.302272727272727</v>
      </c>
      <c r="I23" s="12" t="s">
        <v>1</v>
      </c>
    </row>
    <row r="24" spans="1:9" s="7" customFormat="1" ht="12.75">
      <c r="A24" s="14">
        <v>64</v>
      </c>
      <c r="B24" s="15">
        <f t="shared" si="1"/>
        <v>1.4545454545454546</v>
      </c>
      <c r="C24" s="15" t="s">
        <v>1</v>
      </c>
      <c r="D24" s="15">
        <f t="shared" si="0"/>
        <v>5.818181818181818</v>
      </c>
      <c r="E24" s="15" t="s">
        <v>1</v>
      </c>
      <c r="F24" s="15">
        <f t="shared" si="2"/>
        <v>0.14545454545454545</v>
      </c>
      <c r="G24" s="16" t="s">
        <v>1</v>
      </c>
      <c r="H24" s="15">
        <f t="shared" si="3"/>
        <v>7.418181818181819</v>
      </c>
      <c r="I24" s="16" t="s">
        <v>1</v>
      </c>
    </row>
    <row r="25" spans="1:9" s="7" customFormat="1" ht="12.75">
      <c r="A25" s="13">
        <v>65</v>
      </c>
      <c r="B25" s="11">
        <f t="shared" si="1"/>
        <v>1.477272727272727</v>
      </c>
      <c r="C25" s="11" t="s">
        <v>1</v>
      </c>
      <c r="D25" s="11">
        <f t="shared" si="0"/>
        <v>5.909090909090908</v>
      </c>
      <c r="E25" s="11" t="s">
        <v>1</v>
      </c>
      <c r="F25" s="11">
        <f t="shared" si="2"/>
        <v>0.14772727272727273</v>
      </c>
      <c r="G25" s="12" t="s">
        <v>1</v>
      </c>
      <c r="H25" s="11">
        <f t="shared" si="3"/>
        <v>7.534090909090907</v>
      </c>
      <c r="I25" s="12" t="s">
        <v>1</v>
      </c>
    </row>
    <row r="26" spans="1:9" s="7" customFormat="1" ht="12.75">
      <c r="A26" s="14">
        <v>66</v>
      </c>
      <c r="B26" s="15">
        <f t="shared" si="1"/>
        <v>1.4999999999999998</v>
      </c>
      <c r="C26" s="15" t="s">
        <v>1</v>
      </c>
      <c r="D26" s="15">
        <f t="shared" si="0"/>
        <v>5.999999999999999</v>
      </c>
      <c r="E26" s="15" t="s">
        <v>1</v>
      </c>
      <c r="F26" s="15">
        <f t="shared" si="2"/>
        <v>0.14999999999999997</v>
      </c>
      <c r="G26" s="16" t="s">
        <v>1</v>
      </c>
      <c r="H26" s="15">
        <f t="shared" si="3"/>
        <v>7.6499999999999995</v>
      </c>
      <c r="I26" s="16" t="s">
        <v>1</v>
      </c>
    </row>
    <row r="27" spans="1:9" s="7" customFormat="1" ht="12.75">
      <c r="A27" s="13">
        <v>67</v>
      </c>
      <c r="B27" s="11">
        <f t="shared" si="1"/>
        <v>1.5227272727272727</v>
      </c>
      <c r="C27" s="11" t="s">
        <v>1</v>
      </c>
      <c r="D27" s="11">
        <f t="shared" si="0"/>
        <v>6.090909090909091</v>
      </c>
      <c r="E27" s="11" t="s">
        <v>1</v>
      </c>
      <c r="F27" s="11">
        <f t="shared" si="2"/>
        <v>0.15227272727272725</v>
      </c>
      <c r="G27" s="12" t="s">
        <v>1</v>
      </c>
      <c r="H27" s="11">
        <f t="shared" si="3"/>
        <v>7.765909090909091</v>
      </c>
      <c r="I27" s="12" t="s">
        <v>1</v>
      </c>
    </row>
    <row r="28" spans="1:9" s="7" customFormat="1" ht="12.75">
      <c r="A28" s="14">
        <v>68</v>
      </c>
      <c r="B28" s="15">
        <f t="shared" si="1"/>
        <v>1.5454545454545454</v>
      </c>
      <c r="C28" s="15" t="s">
        <v>1</v>
      </c>
      <c r="D28" s="15">
        <f t="shared" si="0"/>
        <v>6.181818181818182</v>
      </c>
      <c r="E28" s="15" t="s">
        <v>1</v>
      </c>
      <c r="F28" s="15">
        <f t="shared" si="2"/>
        <v>0.1545454545454545</v>
      </c>
      <c r="G28" s="16" t="s">
        <v>1</v>
      </c>
      <c r="H28" s="15">
        <f t="shared" si="3"/>
        <v>7.881818181818181</v>
      </c>
      <c r="I28" s="16" t="s">
        <v>1</v>
      </c>
    </row>
    <row r="29" spans="1:9" s="7" customFormat="1" ht="12.75">
      <c r="A29" s="13">
        <v>69</v>
      </c>
      <c r="B29" s="11">
        <f t="shared" si="1"/>
        <v>1.568181818181818</v>
      </c>
      <c r="C29" s="11" t="s">
        <v>1</v>
      </c>
      <c r="D29" s="11">
        <f t="shared" si="0"/>
        <v>6.272727272727272</v>
      </c>
      <c r="E29" s="11" t="s">
        <v>1</v>
      </c>
      <c r="F29" s="11">
        <f t="shared" si="2"/>
        <v>0.1568181818181818</v>
      </c>
      <c r="G29" s="12" t="s">
        <v>1</v>
      </c>
      <c r="H29" s="11">
        <f t="shared" si="3"/>
        <v>7.997727272727272</v>
      </c>
      <c r="I29" s="12" t="s">
        <v>1</v>
      </c>
    </row>
    <row r="30" spans="1:9" s="7" customFormat="1" ht="12.75">
      <c r="A30" s="14">
        <v>70</v>
      </c>
      <c r="B30" s="15">
        <f t="shared" si="1"/>
        <v>1.5909090909090908</v>
      </c>
      <c r="C30" s="15" t="s">
        <v>1</v>
      </c>
      <c r="D30" s="15">
        <f t="shared" si="0"/>
        <v>6.363636363636363</v>
      </c>
      <c r="E30" s="15" t="s">
        <v>1</v>
      </c>
      <c r="F30" s="15">
        <f t="shared" si="2"/>
        <v>0.1590909090909091</v>
      </c>
      <c r="G30" s="16" t="s">
        <v>1</v>
      </c>
      <c r="H30" s="15">
        <f t="shared" si="3"/>
        <v>8.113636363636363</v>
      </c>
      <c r="I30" s="16" t="s">
        <v>1</v>
      </c>
    </row>
    <row r="31" spans="1:9" s="7" customFormat="1" ht="12.75">
      <c r="A31" s="13">
        <v>71</v>
      </c>
      <c r="B31" s="11">
        <f t="shared" si="1"/>
        <v>1.6136363636363638</v>
      </c>
      <c r="C31" s="11" t="s">
        <v>1</v>
      </c>
      <c r="D31" s="11">
        <f t="shared" si="0"/>
        <v>6.454545454545455</v>
      </c>
      <c r="E31" s="11" t="s">
        <v>1</v>
      </c>
      <c r="F31" s="11">
        <f t="shared" si="2"/>
        <v>0.16136363636363635</v>
      </c>
      <c r="G31" s="12" t="s">
        <v>1</v>
      </c>
      <c r="H31" s="11">
        <f t="shared" si="3"/>
        <v>8.229545454545455</v>
      </c>
      <c r="I31" s="12" t="s">
        <v>1</v>
      </c>
    </row>
    <row r="32" spans="1:9" s="7" customFormat="1" ht="12.75">
      <c r="A32" s="14">
        <v>72</v>
      </c>
      <c r="B32" s="15">
        <f t="shared" si="1"/>
        <v>1.6363636363636362</v>
      </c>
      <c r="C32" s="15" t="s">
        <v>1</v>
      </c>
      <c r="D32" s="15">
        <f t="shared" si="0"/>
        <v>6.545454545454545</v>
      </c>
      <c r="E32" s="15" t="s">
        <v>1</v>
      </c>
      <c r="F32" s="15">
        <f t="shared" si="2"/>
        <v>0.16363636363636364</v>
      </c>
      <c r="G32" s="16" t="s">
        <v>1</v>
      </c>
      <c r="H32" s="15">
        <f t="shared" si="3"/>
        <v>8.345454545454546</v>
      </c>
      <c r="I32" s="16" t="s">
        <v>1</v>
      </c>
    </row>
    <row r="33" spans="1:9" s="7" customFormat="1" ht="12.75">
      <c r="A33" s="13">
        <v>73</v>
      </c>
      <c r="B33" s="11">
        <f t="shared" si="1"/>
        <v>1.659090909090909</v>
      </c>
      <c r="C33" s="11" t="s">
        <v>1</v>
      </c>
      <c r="D33" s="11">
        <f t="shared" si="0"/>
        <v>6.636363636363636</v>
      </c>
      <c r="E33" s="11" t="s">
        <v>1</v>
      </c>
      <c r="F33" s="11">
        <f t="shared" si="2"/>
        <v>0.1659090909090909</v>
      </c>
      <c r="G33" s="12" t="s">
        <v>1</v>
      </c>
      <c r="H33" s="11">
        <f t="shared" si="3"/>
        <v>8.461363636363636</v>
      </c>
      <c r="I33" s="12" t="s">
        <v>1</v>
      </c>
    </row>
    <row r="34" spans="1:9" s="7" customFormat="1" ht="12.75">
      <c r="A34" s="14">
        <v>74</v>
      </c>
      <c r="B34" s="15">
        <f t="shared" si="1"/>
        <v>1.6818181818181817</v>
      </c>
      <c r="C34" s="15" t="s">
        <v>1</v>
      </c>
      <c r="D34" s="15">
        <f t="shared" si="0"/>
        <v>6.727272727272727</v>
      </c>
      <c r="E34" s="15" t="s">
        <v>1</v>
      </c>
      <c r="F34" s="15">
        <f t="shared" si="2"/>
        <v>0.16818181818181815</v>
      </c>
      <c r="G34" s="16" t="s">
        <v>1</v>
      </c>
      <c r="H34" s="15">
        <f t="shared" si="3"/>
        <v>8.577272727272726</v>
      </c>
      <c r="I34" s="16" t="s">
        <v>1</v>
      </c>
    </row>
    <row r="35" spans="1:9" s="7" customFormat="1" ht="12.75">
      <c r="A35" s="13">
        <v>75</v>
      </c>
      <c r="B35" s="11">
        <f t="shared" si="1"/>
        <v>1.7045454545454544</v>
      </c>
      <c r="C35" s="11" t="s">
        <v>1</v>
      </c>
      <c r="D35" s="11">
        <f t="shared" si="0"/>
        <v>6.8181818181818175</v>
      </c>
      <c r="E35" s="11" t="s">
        <v>1</v>
      </c>
      <c r="F35" s="11">
        <f t="shared" si="2"/>
        <v>0.17045454545454541</v>
      </c>
      <c r="G35" s="12" t="s">
        <v>1</v>
      </c>
      <c r="H35" s="11">
        <f t="shared" si="3"/>
        <v>8.693181818181817</v>
      </c>
      <c r="I35" s="12" t="s">
        <v>1</v>
      </c>
    </row>
    <row r="36" spans="1:9" s="7" customFormat="1" ht="12.75">
      <c r="A36" s="14">
        <v>76</v>
      </c>
      <c r="B36" s="15">
        <f t="shared" si="1"/>
        <v>1.727272727272727</v>
      </c>
      <c r="C36" s="15" t="s">
        <v>1</v>
      </c>
      <c r="D36" s="15">
        <f t="shared" si="0"/>
        <v>6.909090909090908</v>
      </c>
      <c r="E36" s="15" t="s">
        <v>1</v>
      </c>
      <c r="F36" s="15">
        <f t="shared" si="2"/>
        <v>0.1727272727272727</v>
      </c>
      <c r="G36" s="16" t="s">
        <v>1</v>
      </c>
      <c r="H36" s="15">
        <f t="shared" si="3"/>
        <v>8.809090909090907</v>
      </c>
      <c r="I36" s="16" t="s">
        <v>1</v>
      </c>
    </row>
    <row r="37" spans="1:9" s="7" customFormat="1" ht="12.75">
      <c r="A37" s="13">
        <v>77</v>
      </c>
      <c r="B37" s="11">
        <f t="shared" si="1"/>
        <v>1.75</v>
      </c>
      <c r="C37" s="11" t="s">
        <v>1</v>
      </c>
      <c r="D37" s="11">
        <f t="shared" si="0"/>
        <v>7</v>
      </c>
      <c r="E37" s="11" t="s">
        <v>1</v>
      </c>
      <c r="F37" s="11">
        <f t="shared" si="2"/>
        <v>0.175</v>
      </c>
      <c r="G37" s="12" t="s">
        <v>1</v>
      </c>
      <c r="H37" s="11">
        <f t="shared" si="3"/>
        <v>8.925</v>
      </c>
      <c r="I37" s="12" t="s">
        <v>1</v>
      </c>
    </row>
    <row r="38" spans="1:9" s="7" customFormat="1" ht="12.75">
      <c r="A38" s="14">
        <v>78</v>
      </c>
      <c r="B38" s="15">
        <f t="shared" si="1"/>
        <v>1.7727272727272727</v>
      </c>
      <c r="C38" s="15" t="s">
        <v>1</v>
      </c>
      <c r="D38" s="15">
        <f t="shared" si="0"/>
        <v>7.090909090909091</v>
      </c>
      <c r="E38" s="15" t="s">
        <v>1</v>
      </c>
      <c r="F38" s="15">
        <f t="shared" si="2"/>
        <v>0.17727272727272725</v>
      </c>
      <c r="G38" s="16" t="s">
        <v>1</v>
      </c>
      <c r="H38" s="15">
        <f t="shared" si="3"/>
        <v>9.040909090909091</v>
      </c>
      <c r="I38" s="16" t="s">
        <v>1</v>
      </c>
    </row>
    <row r="39" spans="1:9" s="7" customFormat="1" ht="12.75">
      <c r="A39" s="13">
        <v>79</v>
      </c>
      <c r="B39" s="11">
        <f t="shared" si="1"/>
        <v>1.7954545454545454</v>
      </c>
      <c r="C39" s="11" t="s">
        <v>1</v>
      </c>
      <c r="D39" s="11">
        <f t="shared" si="0"/>
        <v>7.181818181818182</v>
      </c>
      <c r="E39" s="11" t="s">
        <v>1</v>
      </c>
      <c r="F39" s="11">
        <f t="shared" si="2"/>
        <v>0.17954545454545454</v>
      </c>
      <c r="G39" s="12" t="s">
        <v>1</v>
      </c>
      <c r="H39" s="11">
        <f t="shared" si="3"/>
        <v>9.156818181818181</v>
      </c>
      <c r="I39" s="12" t="s">
        <v>1</v>
      </c>
    </row>
    <row r="40" spans="1:9" s="7" customFormat="1" ht="12.75">
      <c r="A40" s="14">
        <v>80</v>
      </c>
      <c r="B40" s="15">
        <f t="shared" si="1"/>
        <v>1.818181818181818</v>
      </c>
      <c r="C40" s="15" t="s">
        <v>1</v>
      </c>
      <c r="D40" s="15">
        <f t="shared" si="0"/>
        <v>7.272727272727272</v>
      </c>
      <c r="E40" s="15" t="s">
        <v>1</v>
      </c>
      <c r="F40" s="15">
        <f t="shared" si="2"/>
        <v>0.1818181818181818</v>
      </c>
      <c r="G40" s="16" t="s">
        <v>1</v>
      </c>
      <c r="H40" s="15">
        <f t="shared" si="3"/>
        <v>9.272727272727272</v>
      </c>
      <c r="I40" s="16" t="s">
        <v>1</v>
      </c>
    </row>
    <row r="41" spans="1:9" s="7" customFormat="1" ht="12.75">
      <c r="A41" s="13">
        <v>81</v>
      </c>
      <c r="B41" s="11">
        <f t="shared" si="1"/>
        <v>1.8409090909090906</v>
      </c>
      <c r="C41" s="11" t="s">
        <v>1</v>
      </c>
      <c r="D41" s="11">
        <f t="shared" si="0"/>
        <v>7.363636363636362</v>
      </c>
      <c r="E41" s="11" t="s">
        <v>1</v>
      </c>
      <c r="F41" s="11">
        <f t="shared" si="2"/>
        <v>0.18409090909090906</v>
      </c>
      <c r="G41" s="12" t="s">
        <v>1</v>
      </c>
      <c r="H41" s="11">
        <f t="shared" si="3"/>
        <v>9.388636363636362</v>
      </c>
      <c r="I41" s="12" t="s">
        <v>1</v>
      </c>
    </row>
    <row r="42" spans="1:9" s="7" customFormat="1" ht="12.75">
      <c r="A42" s="14">
        <v>82</v>
      </c>
      <c r="B42" s="15">
        <f t="shared" si="1"/>
        <v>1.8636363636363633</v>
      </c>
      <c r="C42" s="15" t="s">
        <v>1</v>
      </c>
      <c r="D42" s="15">
        <f t="shared" si="0"/>
        <v>7.454545454545453</v>
      </c>
      <c r="E42" s="15" t="s">
        <v>1</v>
      </c>
      <c r="F42" s="15">
        <f t="shared" si="2"/>
        <v>0.18636363636363634</v>
      </c>
      <c r="G42" s="16" t="s">
        <v>1</v>
      </c>
      <c r="H42" s="15">
        <f t="shared" si="3"/>
        <v>9.504545454545452</v>
      </c>
      <c r="I42" s="16" t="s">
        <v>1</v>
      </c>
    </row>
    <row r="43" spans="1:9" s="7" customFormat="1" ht="12.75">
      <c r="A43" s="13">
        <v>83</v>
      </c>
      <c r="B43" s="11">
        <f t="shared" si="1"/>
        <v>1.8863636363636362</v>
      </c>
      <c r="C43" s="11" t="s">
        <v>1</v>
      </c>
      <c r="D43" s="11">
        <f t="shared" si="0"/>
        <v>7.545454545454545</v>
      </c>
      <c r="E43" s="11" t="s">
        <v>1</v>
      </c>
      <c r="F43" s="11">
        <f t="shared" si="2"/>
        <v>0.18863636363636363</v>
      </c>
      <c r="G43" s="12" t="s">
        <v>1</v>
      </c>
      <c r="H43" s="11">
        <f t="shared" si="3"/>
        <v>9.620454545454546</v>
      </c>
      <c r="I43" s="12" t="s">
        <v>1</v>
      </c>
    </row>
    <row r="44" spans="1:9" s="7" customFormat="1" ht="12.75">
      <c r="A44" s="14">
        <v>84</v>
      </c>
      <c r="B44" s="15">
        <f t="shared" si="1"/>
        <v>1.909090909090909</v>
      </c>
      <c r="C44" s="15" t="s">
        <v>1</v>
      </c>
      <c r="D44" s="15">
        <f t="shared" si="0"/>
        <v>7.636363636363636</v>
      </c>
      <c r="E44" s="15" t="s">
        <v>1</v>
      </c>
      <c r="F44" s="15">
        <f t="shared" si="2"/>
        <v>0.1909090909090909</v>
      </c>
      <c r="G44" s="16" t="s">
        <v>1</v>
      </c>
      <c r="H44" s="15">
        <f t="shared" si="3"/>
        <v>9.736363636363636</v>
      </c>
      <c r="I44" s="16" t="s">
        <v>1</v>
      </c>
    </row>
    <row r="45" spans="1:9" s="7" customFormat="1" ht="12.75">
      <c r="A45" s="13">
        <v>85</v>
      </c>
      <c r="B45" s="11">
        <f t="shared" si="1"/>
        <v>1.9318181818181817</v>
      </c>
      <c r="C45" s="11" t="s">
        <v>1</v>
      </c>
      <c r="D45" s="11">
        <f t="shared" si="0"/>
        <v>7.727272727272727</v>
      </c>
      <c r="E45" s="11" t="s">
        <v>1</v>
      </c>
      <c r="F45" s="11">
        <f t="shared" si="2"/>
        <v>0.19318181818181818</v>
      </c>
      <c r="G45" s="12" t="s">
        <v>1</v>
      </c>
      <c r="H45" s="11">
        <f t="shared" si="3"/>
        <v>9.852272727272727</v>
      </c>
      <c r="I45" s="12" t="s">
        <v>1</v>
      </c>
    </row>
    <row r="46" spans="1:9" s="7" customFormat="1" ht="12.75">
      <c r="A46" s="14">
        <v>86</v>
      </c>
      <c r="B46" s="15">
        <f t="shared" si="1"/>
        <v>1.9545454545454544</v>
      </c>
      <c r="C46" s="15" t="s">
        <v>1</v>
      </c>
      <c r="D46" s="15">
        <f t="shared" si="0"/>
        <v>7.8181818181818175</v>
      </c>
      <c r="E46" s="15" t="s">
        <v>1</v>
      </c>
      <c r="F46" s="15">
        <f t="shared" si="2"/>
        <v>0.1954545454545454</v>
      </c>
      <c r="G46" s="15" t="s">
        <v>1</v>
      </c>
      <c r="H46" s="15">
        <f t="shared" si="3"/>
        <v>9.968181818181817</v>
      </c>
      <c r="I46" s="15" t="s">
        <v>1</v>
      </c>
    </row>
    <row r="47" spans="1:9" s="7" customFormat="1" ht="12.75">
      <c r="A47" s="13">
        <v>87</v>
      </c>
      <c r="B47" s="11">
        <f t="shared" si="1"/>
        <v>1.977272727272727</v>
      </c>
      <c r="C47" s="11" t="s">
        <v>1</v>
      </c>
      <c r="D47" s="11">
        <f t="shared" si="0"/>
        <v>7.909090909090908</v>
      </c>
      <c r="E47" s="11" t="s">
        <v>1</v>
      </c>
      <c r="F47" s="11">
        <f t="shared" si="2"/>
        <v>0.1977272727272727</v>
      </c>
      <c r="G47" s="11" t="s">
        <v>1</v>
      </c>
      <c r="H47" s="11">
        <f t="shared" si="3"/>
        <v>10.084090909090907</v>
      </c>
      <c r="I47" s="11" t="s">
        <v>1</v>
      </c>
    </row>
    <row r="48" spans="1:9" s="7" customFormat="1" ht="12.75">
      <c r="A48" s="14">
        <v>88</v>
      </c>
      <c r="B48" s="15">
        <f t="shared" si="1"/>
        <v>2</v>
      </c>
      <c r="C48" s="15" t="s">
        <v>1</v>
      </c>
      <c r="D48" s="15">
        <f t="shared" si="0"/>
        <v>8</v>
      </c>
      <c r="E48" s="15" t="s">
        <v>1</v>
      </c>
      <c r="F48" s="15">
        <f t="shared" si="2"/>
        <v>0.2</v>
      </c>
      <c r="G48" s="15" t="s">
        <v>1</v>
      </c>
      <c r="H48" s="15">
        <f t="shared" si="3"/>
        <v>10.2</v>
      </c>
      <c r="I48" s="15" t="s">
        <v>1</v>
      </c>
    </row>
    <row r="49" spans="1:9" s="7" customFormat="1" ht="12.75">
      <c r="A49" s="13">
        <v>89</v>
      </c>
      <c r="B49" s="11">
        <f t="shared" si="1"/>
        <v>2.0227272727272725</v>
      </c>
      <c r="C49" s="11" t="s">
        <v>1</v>
      </c>
      <c r="D49" s="11">
        <f t="shared" si="0"/>
        <v>8.09090909090909</v>
      </c>
      <c r="E49" s="11" t="s">
        <v>1</v>
      </c>
      <c r="F49" s="11">
        <f t="shared" si="2"/>
        <v>0.20227272727272724</v>
      </c>
      <c r="G49" s="11" t="s">
        <v>1</v>
      </c>
      <c r="H49" s="11">
        <f t="shared" si="3"/>
        <v>10.315909090909091</v>
      </c>
      <c r="I49" s="11" t="s">
        <v>1</v>
      </c>
    </row>
    <row r="50" spans="1:9" s="7" customFormat="1" ht="12.75">
      <c r="A50" s="14">
        <v>90</v>
      </c>
      <c r="B50" s="15">
        <f t="shared" si="1"/>
        <v>2.0454545454545454</v>
      </c>
      <c r="C50" s="15" t="s">
        <v>1</v>
      </c>
      <c r="D50" s="15">
        <f t="shared" si="0"/>
        <v>8.181818181818182</v>
      </c>
      <c r="E50" s="15" t="s">
        <v>1</v>
      </c>
      <c r="F50" s="15">
        <f t="shared" si="2"/>
        <v>0.20454545454545453</v>
      </c>
      <c r="G50" s="15" t="s">
        <v>1</v>
      </c>
      <c r="H50" s="15">
        <f t="shared" si="3"/>
        <v>10.431818181818182</v>
      </c>
      <c r="I50" s="15" t="s">
        <v>1</v>
      </c>
    </row>
    <row r="51" spans="1:9" s="7" customFormat="1" ht="12.75">
      <c r="A51" s="13">
        <v>91</v>
      </c>
      <c r="B51" s="11">
        <f t="shared" si="1"/>
        <v>2.068181818181818</v>
      </c>
      <c r="C51" s="11" t="s">
        <v>1</v>
      </c>
      <c r="D51" s="11">
        <f t="shared" si="0"/>
        <v>8.272727272727272</v>
      </c>
      <c r="E51" s="11" t="s">
        <v>1</v>
      </c>
      <c r="F51" s="11">
        <f t="shared" si="2"/>
        <v>0.20681818181818182</v>
      </c>
      <c r="G51" s="11" t="s">
        <v>1</v>
      </c>
      <c r="H51" s="11">
        <f t="shared" si="3"/>
        <v>10.547727272727272</v>
      </c>
      <c r="I51" s="11" t="s">
        <v>1</v>
      </c>
    </row>
    <row r="52" spans="1:9" s="7" customFormat="1" ht="12.75">
      <c r="A52" s="14">
        <v>92</v>
      </c>
      <c r="B52" s="15">
        <f t="shared" si="1"/>
        <v>2.090909090909091</v>
      </c>
      <c r="C52" s="15" t="s">
        <v>1</v>
      </c>
      <c r="D52" s="15">
        <f t="shared" si="0"/>
        <v>8.363636363636363</v>
      </c>
      <c r="E52" s="15" t="s">
        <v>1</v>
      </c>
      <c r="F52" s="15">
        <f t="shared" si="2"/>
        <v>0.20909090909090905</v>
      </c>
      <c r="G52" s="15" t="s">
        <v>1</v>
      </c>
      <c r="H52" s="15">
        <f t="shared" si="3"/>
        <v>10.663636363636362</v>
      </c>
      <c r="I52" s="15" t="s">
        <v>1</v>
      </c>
    </row>
    <row r="53" spans="1:9" s="7" customFormat="1" ht="12.75">
      <c r="A53" s="13">
        <v>93</v>
      </c>
      <c r="B53" s="11">
        <f t="shared" si="1"/>
        <v>2.1136363636363633</v>
      </c>
      <c r="C53" s="11" t="s">
        <v>1</v>
      </c>
      <c r="D53" s="11">
        <f t="shared" si="0"/>
        <v>8.454545454545453</v>
      </c>
      <c r="E53" s="11" t="s">
        <v>1</v>
      </c>
      <c r="F53" s="11">
        <f t="shared" si="2"/>
        <v>0.21136363636363634</v>
      </c>
      <c r="G53" s="11" t="s">
        <v>1</v>
      </c>
      <c r="H53" s="11">
        <f t="shared" si="3"/>
        <v>10.779545454545453</v>
      </c>
      <c r="I53" s="11" t="s">
        <v>1</v>
      </c>
    </row>
    <row r="54" spans="1:9" s="7" customFormat="1" ht="12.75">
      <c r="A54" s="14">
        <v>94</v>
      </c>
      <c r="B54" s="15">
        <f t="shared" si="1"/>
        <v>2.1363636363636362</v>
      </c>
      <c r="C54" s="15" t="s">
        <v>1</v>
      </c>
      <c r="D54" s="15">
        <f t="shared" si="0"/>
        <v>8.545454545454545</v>
      </c>
      <c r="E54" s="15" t="s">
        <v>1</v>
      </c>
      <c r="F54" s="15">
        <f t="shared" si="2"/>
        <v>0.21363636363636365</v>
      </c>
      <c r="G54" s="15" t="s">
        <v>1</v>
      </c>
      <c r="H54" s="15">
        <f t="shared" si="3"/>
        <v>10.895454545454545</v>
      </c>
      <c r="I54" s="15" t="s">
        <v>1</v>
      </c>
    </row>
    <row r="55" spans="1:9" s="7" customFormat="1" ht="12.75">
      <c r="A55" s="13">
        <v>95</v>
      </c>
      <c r="B55" s="11">
        <f t="shared" si="1"/>
        <v>2.159090909090909</v>
      </c>
      <c r="C55" s="11" t="s">
        <v>1</v>
      </c>
      <c r="D55" s="11">
        <f t="shared" si="0"/>
        <v>8.636363636363637</v>
      </c>
      <c r="E55" s="11" t="s">
        <v>1</v>
      </c>
      <c r="F55" s="11">
        <f t="shared" si="2"/>
        <v>0.21590909090909088</v>
      </c>
      <c r="G55" s="11" t="s">
        <v>1</v>
      </c>
      <c r="H55" s="11">
        <f t="shared" si="3"/>
        <v>11.011363636363638</v>
      </c>
      <c r="I55" s="11" t="s">
        <v>1</v>
      </c>
    </row>
    <row r="56" spans="1:9" ht="12.75">
      <c r="A56" s="14">
        <v>96</v>
      </c>
      <c r="B56" s="15">
        <f t="shared" si="1"/>
        <v>2.1818181818181817</v>
      </c>
      <c r="C56" s="15" t="s">
        <v>1</v>
      </c>
      <c r="D56" s="15">
        <f t="shared" si="0"/>
        <v>8.727272727272727</v>
      </c>
      <c r="E56" s="15" t="s">
        <v>1</v>
      </c>
      <c r="F56" s="15">
        <f>((A56/2.2)*0.075)/15</f>
        <v>0.21818181818181817</v>
      </c>
      <c r="G56" s="15" t="s">
        <v>1</v>
      </c>
      <c r="H56" s="15">
        <f t="shared" si="3"/>
        <v>11.127272727272727</v>
      </c>
      <c r="I56" s="15" t="s">
        <v>1</v>
      </c>
    </row>
    <row r="57" spans="1:9" ht="12.75">
      <c r="A57" s="13">
        <v>97</v>
      </c>
      <c r="B57" s="11">
        <f t="shared" si="1"/>
        <v>2.204545454545454</v>
      </c>
      <c r="C57" s="11" t="s">
        <v>1</v>
      </c>
      <c r="D57" s="11">
        <f t="shared" si="0"/>
        <v>8.818181818181817</v>
      </c>
      <c r="E57" s="11" t="s">
        <v>1</v>
      </c>
      <c r="F57" s="11">
        <f>((A57/2.2)*0.075)/15</f>
        <v>0.2204545454545454</v>
      </c>
      <c r="G57" s="11" t="s">
        <v>1</v>
      </c>
      <c r="H57" s="11">
        <f t="shared" si="3"/>
        <v>11.243181818181816</v>
      </c>
      <c r="I57" s="11" t="s">
        <v>1</v>
      </c>
    </row>
    <row r="58" spans="1:9" ht="12.75">
      <c r="A58" s="14">
        <v>98</v>
      </c>
      <c r="B58" s="15">
        <f t="shared" si="1"/>
        <v>2.227272727272727</v>
      </c>
      <c r="C58" s="15" t="s">
        <v>1</v>
      </c>
      <c r="D58" s="15">
        <f t="shared" si="0"/>
        <v>8.909090909090908</v>
      </c>
      <c r="E58" s="15" t="s">
        <v>1</v>
      </c>
      <c r="F58" s="15">
        <f>((A58/2.2)*0.075)/15</f>
        <v>0.2227272727272727</v>
      </c>
      <c r="G58" s="15" t="s">
        <v>1</v>
      </c>
      <c r="H58" s="15">
        <f t="shared" si="3"/>
        <v>11.359090909090908</v>
      </c>
      <c r="I58" s="15" t="s">
        <v>1</v>
      </c>
    </row>
  </sheetData>
  <sheetProtection sheet="1" objects="1" scenarios="1"/>
  <mergeCells count="13">
    <mergeCell ref="H10:I10"/>
    <mergeCell ref="A6:I6"/>
    <mergeCell ref="F10:G10"/>
    <mergeCell ref="B10:C10"/>
    <mergeCell ref="D10:E10"/>
    <mergeCell ref="A9:I9"/>
    <mergeCell ref="A1:I1"/>
    <mergeCell ref="A2:I2"/>
    <mergeCell ref="A7:I7"/>
    <mergeCell ref="A8:I8"/>
    <mergeCell ref="A4:I4"/>
    <mergeCell ref="A3:I3"/>
    <mergeCell ref="A5:I5"/>
  </mergeCells>
  <printOptions/>
  <pageMargins left="1.23" right="0.6" top="0.45" bottom="0.45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Stein</dc:creator>
  <cp:keywords/>
  <dc:description/>
  <cp:lastModifiedBy>Robert Stein</cp:lastModifiedBy>
  <cp:lastPrinted>2005-02-01T19:13:33Z</cp:lastPrinted>
  <dcterms:created xsi:type="dcterms:W3CDTF">2004-01-08T16:55:12Z</dcterms:created>
  <dcterms:modified xsi:type="dcterms:W3CDTF">2005-02-01T19:13:35Z</dcterms:modified>
  <cp:category/>
  <cp:version/>
  <cp:contentType/>
  <cp:contentStatus/>
</cp:coreProperties>
</file>